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<sst xmlns="http://schemas.openxmlformats.org/spreadsheetml/2006/main" count="134" uniqueCount="131">
  <si>
    <t>Nume partener</t>
  </si>
  <si>
    <t>Valoare</t>
  </si>
  <si>
    <t>Nume subcontractor</t>
  </si>
  <si>
    <t>CABINET MEDICAL INDIVIDUAL DR.ȚIPLE GEORGETA</t>
  </si>
  <si>
    <t>ŢIPLE GEORGETA</t>
  </si>
  <si>
    <t>CABINETE MEDICALE ASOCIATE IZA</t>
  </si>
  <si>
    <t>ŞTEFANCA VASILE</t>
  </si>
  <si>
    <t>ŞTEFANCA GEORGETA-MAURA</t>
  </si>
  <si>
    <t>DOCTOR VLAD IOANA SRL</t>
  </si>
  <si>
    <t>VLAD IOANA</t>
  </si>
  <si>
    <t>CMF.DR.VINCZE ROMEO</t>
  </si>
  <si>
    <t>VINCZE ROMEO</t>
  </si>
  <si>
    <t>C.M.I. DR VIDA LILIANA</t>
  </si>
  <si>
    <t>VIDA LILIANA-FLORINELA</t>
  </si>
  <si>
    <t>CABINET DE MEDICINA GENERALA DR.TAMAS HOREA IOAN</t>
  </si>
  <si>
    <t>TĂMAŞ HOREA-IOAN</t>
  </si>
  <si>
    <t>CMF. DR. ROSU MARIA CRISTINA</t>
  </si>
  <si>
    <t>ROŞU MARIA-CRISTINA</t>
  </si>
  <si>
    <t>CABINET  MEDICINĂ GENERALĂ DR.ROSIAN CORNELIA</t>
  </si>
  <si>
    <t>ROŞIAN CORNELIA</t>
  </si>
  <si>
    <t>CMG DR. ROMAN LAURA</t>
  </si>
  <si>
    <t>ROMAN LAURA-MARIANA-SIMONA</t>
  </si>
  <si>
    <t>FRIEDL MED SRL</t>
  </si>
  <si>
    <t>RETEZAR PETRU-GHEORGHE</t>
  </si>
  <si>
    <t>MEDA REMED SRL</t>
  </si>
  <si>
    <t>REDNIC MEDA-IOANA</t>
  </si>
  <si>
    <t>CMI DR. RAJCSANYI ROBERT</t>
  </si>
  <si>
    <t>RAJCSANYI ROBERT</t>
  </si>
  <si>
    <t>CABINET MEDICINA GENERALA DR. PACURAR EMILIA</t>
  </si>
  <si>
    <t>PĂCURAR EMILIA</t>
  </si>
  <si>
    <t>CABINET MEDICINA GENERALA DR. POPA  DANUT</t>
  </si>
  <si>
    <t>POPA-DUMA DANUŢ-VASILE</t>
  </si>
  <si>
    <t>CABINET MEDICINA GENERALA "MEDISIN"</t>
  </si>
  <si>
    <t>POP-ŞINCA MARCELA-MONICA</t>
  </si>
  <si>
    <t>CABINET MEDICINA GENERALA DR. POP VASILE</t>
  </si>
  <si>
    <t>POP VASILE</t>
  </si>
  <si>
    <t>CABINET MEDICAL INDIVIDUAL  DR. POP NELI CRINA</t>
  </si>
  <si>
    <t>POP NELI-CRINA</t>
  </si>
  <si>
    <t>CABINET MEDICAL INDIVIDUAL DR. POP ELENA</t>
  </si>
  <si>
    <t>POP ELENA</t>
  </si>
  <si>
    <t>CABINET MEDICAL INDIVIDUAL DR. POP CLAUDIA VERONICA</t>
  </si>
  <si>
    <t>POP CLAUDIA-VERONICA</t>
  </si>
  <si>
    <t>CABINET MEDICAL MEDICINA DE FAMILIE  PETRESCU RODICA</t>
  </si>
  <si>
    <t>PETRESCU RODICA-SANDA</t>
  </si>
  <si>
    <t>CABINET MEDICINA GENERALA DR.OPRIS IOAN SERGIU</t>
  </si>
  <si>
    <t>OPRIŞ IOAN-SERGIU</t>
  </si>
  <si>
    <t>CMF. DR. OFRIM IONITA MIHAELA</t>
  </si>
  <si>
    <t>OFRIM IONIŢA-MIHAELA</t>
  </si>
  <si>
    <t>CABINET MED FAM. DR. NEGRESCU FELITIA</t>
  </si>
  <si>
    <t>NEGRESCU FELIŢIA</t>
  </si>
  <si>
    <t>CABINET MEDICAL INDIVIDUAL MEDICINA DE FAMILIE DR. NAGHI JULIEN GABRIEL</t>
  </si>
  <si>
    <t>NAGHI JULIEN-GABRIEL</t>
  </si>
  <si>
    <t>CABINET MEDICINA GENERALA "DORIMED"</t>
  </si>
  <si>
    <t>NAGHI DORIN-RADU</t>
  </si>
  <si>
    <t>CMF. DR. MITITI ELEONORA</t>
  </si>
  <si>
    <t>MIŢIŢI ELEONORA</t>
  </si>
  <si>
    <t>CABINET MEDICAL MEDICINA GENERALA DR. MIHALCA ILEANA</t>
  </si>
  <si>
    <t>MIHALCA ILEANA</t>
  </si>
  <si>
    <t>CABINET MEDICAL INDIVIDUAL DR. MANEA VIOREL</t>
  </si>
  <si>
    <t>MANEA VIOREL</t>
  </si>
  <si>
    <t>NV FULL MEDICAL SRL</t>
  </si>
  <si>
    <t>MAN CĂLIN-FLAVIU</t>
  </si>
  <si>
    <t>CABINET MEDICAL INDIVIDUAL  DR.MAGHEAR VALERIA</t>
  </si>
  <si>
    <t>MAGHEAR VALERIA</t>
  </si>
  <si>
    <t>CABINET MECICAL MEDICINA DE FAMILIE DR. MAGDAȘ LILIANA</t>
  </si>
  <si>
    <t>MAGDAŞ LILIANA-MARCELA</t>
  </si>
  <si>
    <t>DR. LACATUS MARIA DANIELA-CABINET MEDICAL MEDICINA DE FAMILIE</t>
  </si>
  <si>
    <t>LĂCĂTUŞ MARIA-DANIELA</t>
  </si>
  <si>
    <t>CMF. DR. LUCACIU DORINA</t>
  </si>
  <si>
    <t>LUCACIU DORINA-VALERIA</t>
  </si>
  <si>
    <t>LOGA-PÁSTY IOAN</t>
  </si>
  <si>
    <t>DR GHEORGHE LASCU CAB MED SRL</t>
  </si>
  <si>
    <t>LASCU GHEORGHE</t>
  </si>
  <si>
    <t>CABINET MEDICAL INDIVIDUAL MEDICINA GENERALA DR. KIRCHMAIER EVA</t>
  </si>
  <si>
    <t>KIRCHMAIER EVA-MARILENA</t>
  </si>
  <si>
    <t>CABINET MEDICAL INDIVIDUAL DR. HOLCZMANN MAGDALENA</t>
  </si>
  <si>
    <t>HOLCZMANN MAGDALENA</t>
  </si>
  <si>
    <t>CABINET MEDICAL INDIVIDUAL DE MEDICINA GENERALA DR. GRADISTEANU CORNELIA</t>
  </si>
  <si>
    <t>GRĂDIŞTEANU CORNELIA-RUJA</t>
  </si>
  <si>
    <t>ALIMED PRAXIS SRL</t>
  </si>
  <si>
    <t>GRIJAC LOREDANA-ALINA</t>
  </si>
  <si>
    <t>CABINET MEDICINA GENERALA DR.GEORGESCU CARMEN</t>
  </si>
  <si>
    <t>GEORGESCU CARMEN</t>
  </si>
  <si>
    <t>CMI. DR. GANEA ROBERT</t>
  </si>
  <si>
    <t>GANEA ROBERT-OVIDIU</t>
  </si>
  <si>
    <t>CABINET MEDICAL INDIVIDUAL DR GANEA ANDRADA</t>
  </si>
  <si>
    <t>GANEA ANDRADA-VIORICA-ANGELA</t>
  </si>
  <si>
    <t>FRIEDL SILVIA-ELENA</t>
  </si>
  <si>
    <t>CABINET MEDICAL INDIVIDUAL  DR. FERNEA MONICA</t>
  </si>
  <si>
    <t>FERNEA MONICA</t>
  </si>
  <si>
    <t>CABINET MEDICAL INIDVIDUAL DR. DROMERESCHI</t>
  </si>
  <si>
    <t>DROMERESCHI GABRIELA</t>
  </si>
  <si>
    <t>CMI MEDICINA DE FAMILIE  DR.DOD MARINCA FLORINA</t>
  </si>
  <si>
    <t>DOD-MARINCA FLORINA-ANGELICA</t>
  </si>
  <si>
    <t>CMF. DR. DICU NICOLETA</t>
  </si>
  <si>
    <t>DICU NICOLETA</t>
  </si>
  <si>
    <t>CABINET MEDICAL MEDICINA DE FAMILIE DR.DEMIAN ROXANA-MARIA</t>
  </si>
  <si>
    <t>DEMIAN ROXANA-MARIA</t>
  </si>
  <si>
    <t>CABINET MEDICAL INDIVIDUAL CUPSA LILIANA</t>
  </si>
  <si>
    <t>CUPŞA LILIANA-DANIELA</t>
  </si>
  <si>
    <t>CABINET MEDICAL MEDICINA DE FAMILIE DR.COT-HOLCZMANN ORSOLYA KINGA</t>
  </si>
  <si>
    <t>COŢ-HOLCZMANN ORSOLYA-KINGA</t>
  </si>
  <si>
    <t>CABINET MEDICINA GENERALA DR. COZMA OTILIA</t>
  </si>
  <si>
    <t>COZMA OTILIA</t>
  </si>
  <si>
    <t>CABINET MEDICAL INDIVIDUAL DR. CONTIU SOFIA CONSTANTA</t>
  </si>
  <si>
    <t>CONŢIU SOFIA-CONSTANŢA</t>
  </si>
  <si>
    <t>CABINET MEDICAL INDIVIDUAL DR. CONTIU LIVIAN</t>
  </si>
  <si>
    <t>CONŢIU LIVIAN-MARIN</t>
  </si>
  <si>
    <t>CABINET MEDICAL MEDICINĂ DE FAMILIE  DR. CIOPOR SIMONA RAHILA</t>
  </si>
  <si>
    <t>CIOPOR SIMONA-RAHILA</t>
  </si>
  <si>
    <t>CABINETE MEDICALE ASOCIATE DR.CHINTA</t>
  </si>
  <si>
    <t>CHINŢA VASILE</t>
  </si>
  <si>
    <t>CHINTA MEDFAM SRL</t>
  </si>
  <si>
    <t>CHINŢA ADRIANA-NICOLETA</t>
  </si>
  <si>
    <t>CMI DR BALAN LAVINIA</t>
  </si>
  <si>
    <t>BĂLAN LAVINIA-DOINA</t>
  </si>
  <si>
    <t>CMF. DR. BALAN ANGELA BUICULESCU</t>
  </si>
  <si>
    <t>BUICULESCU ANGELA</t>
  </si>
  <si>
    <t>CABINET MEDICAL  DR. BRETEAN  ANCA</t>
  </si>
  <si>
    <t>BRETEAN ANCA-EMILIA</t>
  </si>
  <si>
    <t>CMF. DR. BORZ FELICIA</t>
  </si>
  <si>
    <t>BORZ FELICIA-FLORINA-GABRIELA</t>
  </si>
  <si>
    <t>CAB. MEDICAL ASOCIAT MEDIFAM</t>
  </si>
  <si>
    <t>BODNARIUC CRISTINA-PIA</t>
  </si>
  <si>
    <t>CAB MED DR BIRIS CORINA SRL-D</t>
  </si>
  <si>
    <t>BIRIŞ CORINA-DAIANA</t>
  </si>
  <si>
    <t>CMG DR. BANU-BRADU CATALIN</t>
  </si>
  <si>
    <t>BANU-BRADU CĂTĂLIN</t>
  </si>
  <si>
    <t>Nr. Crt.</t>
  </si>
  <si>
    <t>DECONT  TESTARI MED  FAM  MARTIE  2023- PLATA PARTIALA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</si>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</sst>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9"/>
  <sheetViews>
    <sheetView tabSelected="1" zoomScale="115" zoomScaleNormal="115" zoomScalePageLayoutView="0" workbookViewId="0" topLeftCell="A40">
      <selection activeCell="B17" sqref="B17"/>
    </sheetView>
  </sheetViews>
  <sheetFormatPr defaultColWidth="9.140625" defaultRowHeight="12.75"/>
  <cols>
    <col min="1" max="1" width="5.28125" style="0" customWidth="1"/>
    <col min="2" max="2" width="57.00390625" style="0" customWidth="1"/>
    <col min="3" max="3" width="34.140625" style="0" bestFit="1" customWidth="1"/>
    <col min="5" max="8" width="0" style="0" hidden="1" customWidth="1"/>
  </cols>
  <sheetData>
    <row r="2" ht="12.75">
      <c r="B2" s="4" t="s">
        <v>129</v>
      </c>
    </row>
    <row r="4" spans="1:4" s="6" customFormat="1" ht="25.5">
      <c r="A4" s="5" t="s">
        <v>128</v>
      </c>
      <c r="B4" s="5" t="s">
        <v>0</v>
      </c>
      <c r="C4" s="5" t="s">
        <v>2</v>
      </c>
      <c r="D4" s="5" t="s">
        <v>1</v>
      </c>
    </row>
    <row r="5" spans="1:8" ht="12.75">
      <c r="A5" s="1">
        <v>1</v>
      </c>
      <c r="B5" s="1" t="s">
        <v>126</v>
      </c>
      <c r="C5" s="1" t="s">
        <v>127</v>
      </c>
      <c r="D5" s="2">
        <v>1300</v>
      </c>
      <c r="E5" t="e">
        <f>IF(#REF!&lt;=950,#REF!,950)</f>
        <v>#REF!</v>
      </c>
      <c r="F5" s="3" t="e">
        <f>#REF!-E5</f>
        <v>#REF!</v>
      </c>
      <c r="G5" t="e">
        <f>ROUND(F5/F$69*#REF!,0)</f>
        <v>#REF!</v>
      </c>
      <c r="H5" t="e">
        <f aca="true" t="shared" si="0" ref="H5:H36">E5+G5</f>
        <v>#REF!</v>
      </c>
    </row>
    <row r="6" spans="1:8" ht="12.75">
      <c r="A6" s="1">
        <v>2</v>
      </c>
      <c r="B6" s="1" t="s">
        <v>114</v>
      </c>
      <c r="C6" s="1" t="s">
        <v>115</v>
      </c>
      <c r="D6" s="2">
        <v>50</v>
      </c>
      <c r="E6" t="e">
        <f>IF(#REF!&lt;=950,#REF!,950)</f>
        <v>#REF!</v>
      </c>
      <c r="F6" s="3" t="e">
        <f>#REF!-E6</f>
        <v>#REF!</v>
      </c>
      <c r="G6" t="e">
        <f>ROUND(F6/F$69*#REF!,0)</f>
        <v>#REF!</v>
      </c>
      <c r="H6" t="e">
        <f t="shared" si="0"/>
        <v>#REF!</v>
      </c>
    </row>
    <row r="7" spans="1:8" ht="12.75">
      <c r="A7" s="1">
        <v>3</v>
      </c>
      <c r="B7" s="1" t="s">
        <v>124</v>
      </c>
      <c r="C7" s="1" t="s">
        <v>125</v>
      </c>
      <c r="D7" s="2">
        <v>1200</v>
      </c>
      <c r="E7" t="e">
        <f>IF(#REF!&lt;=950,#REF!,950)</f>
        <v>#REF!</v>
      </c>
      <c r="F7" s="3" t="e">
        <f>#REF!-E7</f>
        <v>#REF!</v>
      </c>
      <c r="G7" t="e">
        <f>ROUND(F7/F$69*#REF!,0)</f>
        <v>#REF!</v>
      </c>
      <c r="H7" t="e">
        <f t="shared" si="0"/>
        <v>#REF!</v>
      </c>
    </row>
    <row r="8" spans="1:8" ht="12.75">
      <c r="A8" s="1">
        <v>4</v>
      </c>
      <c r="B8" s="1" t="s">
        <v>122</v>
      </c>
      <c r="C8" s="1" t="s">
        <v>123</v>
      </c>
      <c r="D8" s="2">
        <v>1000</v>
      </c>
      <c r="E8" t="e">
        <f>IF(#REF!&lt;=950,#REF!,950)</f>
        <v>#REF!</v>
      </c>
      <c r="F8" s="3" t="e">
        <f>#REF!-E8</f>
        <v>#REF!</v>
      </c>
      <c r="G8" t="e">
        <f>ROUND(F8/F$69*#REF!,0)</f>
        <v>#REF!</v>
      </c>
      <c r="H8" t="e">
        <f t="shared" si="0"/>
        <v>#REF!</v>
      </c>
    </row>
    <row r="9" spans="1:8" ht="12.75">
      <c r="A9" s="1">
        <v>5</v>
      </c>
      <c r="B9" s="1" t="s">
        <v>120</v>
      </c>
      <c r="C9" s="1" t="s">
        <v>121</v>
      </c>
      <c r="D9" s="2">
        <v>1900</v>
      </c>
      <c r="E9" t="e">
        <f>IF(#REF!&lt;=950,#REF!,950)</f>
        <v>#REF!</v>
      </c>
      <c r="F9" s="3" t="e">
        <f>#REF!-E9</f>
        <v>#REF!</v>
      </c>
      <c r="G9" t="e">
        <f>ROUND(F9/F$69*#REF!,0)</f>
        <v>#REF!</v>
      </c>
      <c r="H9" t="e">
        <f t="shared" si="0"/>
        <v>#REF!</v>
      </c>
    </row>
    <row r="10" spans="1:8" ht="12.75">
      <c r="A10" s="1">
        <v>6</v>
      </c>
      <c r="B10" s="1" t="s">
        <v>118</v>
      </c>
      <c r="C10" s="1" t="s">
        <v>119</v>
      </c>
      <c r="D10" s="2">
        <v>150</v>
      </c>
      <c r="E10" t="e">
        <f>IF(#REF!&lt;=950,#REF!,950)</f>
        <v>#REF!</v>
      </c>
      <c r="F10" s="3" t="e">
        <f>#REF!-E10</f>
        <v>#REF!</v>
      </c>
      <c r="G10" t="e">
        <f>ROUND(F10/F$69*#REF!,0)</f>
        <v>#REF!</v>
      </c>
      <c r="H10" t="e">
        <f t="shared" si="0"/>
        <v>#REF!</v>
      </c>
    </row>
    <row r="11" spans="1:8" ht="12.75">
      <c r="A11" s="1">
        <v>7</v>
      </c>
      <c r="B11" s="1" t="s">
        <v>116</v>
      </c>
      <c r="C11" s="1" t="s">
        <v>117</v>
      </c>
      <c r="D11" s="2">
        <v>1400</v>
      </c>
      <c r="E11" t="e">
        <f>IF(#REF!&lt;=950,#REF!,950)</f>
        <v>#REF!</v>
      </c>
      <c r="F11" s="3" t="e">
        <f>#REF!-E11</f>
        <v>#REF!</v>
      </c>
      <c r="G11" t="e">
        <f>ROUND(F11/F$69*#REF!,0)</f>
        <v>#REF!</v>
      </c>
      <c r="H11" t="e">
        <f t="shared" si="0"/>
        <v>#REF!</v>
      </c>
    </row>
    <row r="12" spans="1:8" ht="12.75">
      <c r="A12" s="1">
        <v>8</v>
      </c>
      <c r="B12" s="1" t="s">
        <v>112</v>
      </c>
      <c r="C12" s="1" t="s">
        <v>113</v>
      </c>
      <c r="D12" s="2">
        <v>2750</v>
      </c>
      <c r="E12" t="e">
        <f>IF(#REF!&lt;=950,#REF!,950)</f>
        <v>#REF!</v>
      </c>
      <c r="F12" s="3" t="e">
        <f>#REF!-E12</f>
        <v>#REF!</v>
      </c>
      <c r="G12" t="e">
        <f>ROUND(F12/F$69*#REF!,0)</f>
        <v>#REF!</v>
      </c>
      <c r="H12" t="e">
        <f t="shared" si="0"/>
        <v>#REF!</v>
      </c>
    </row>
    <row r="13" spans="1:8" ht="12.75">
      <c r="A13" s="1">
        <v>9</v>
      </c>
      <c r="B13" s="1" t="s">
        <v>110</v>
      </c>
      <c r="C13" s="1" t="s">
        <v>111</v>
      </c>
      <c r="D13" s="2">
        <v>450</v>
      </c>
      <c r="E13" t="e">
        <f>IF(#REF!&lt;=950,#REF!,950)</f>
        <v>#REF!</v>
      </c>
      <c r="F13" s="3" t="e">
        <f>#REF!-E13</f>
        <v>#REF!</v>
      </c>
      <c r="G13" t="e">
        <f>ROUND(F13/F$69*#REF!,0)</f>
        <v>#REF!</v>
      </c>
      <c r="H13" t="e">
        <f t="shared" si="0"/>
        <v>#REF!</v>
      </c>
    </row>
    <row r="14" spans="1:8" ht="12.75">
      <c r="A14" s="1">
        <v>10</v>
      </c>
      <c r="B14" s="1" t="s">
        <v>108</v>
      </c>
      <c r="C14" s="1" t="s">
        <v>109</v>
      </c>
      <c r="D14" s="2">
        <v>3700</v>
      </c>
      <c r="E14" t="e">
        <f>IF(#REF!&lt;=950,#REF!,950)</f>
        <v>#REF!</v>
      </c>
      <c r="F14" s="3" t="e">
        <f>#REF!-E14</f>
        <v>#REF!</v>
      </c>
      <c r="G14" t="e">
        <f>ROUND(F14/F$69*#REF!,0)</f>
        <v>#REF!</v>
      </c>
      <c r="H14" t="e">
        <f t="shared" si="0"/>
        <v>#REF!</v>
      </c>
    </row>
    <row r="15" spans="1:8" ht="12.75">
      <c r="A15" s="1">
        <v>11</v>
      </c>
      <c r="B15" s="1" t="s">
        <v>106</v>
      </c>
      <c r="C15" s="1" t="s">
        <v>107</v>
      </c>
      <c r="D15" s="2">
        <v>450</v>
      </c>
      <c r="E15" t="e">
        <f>IF(#REF!&lt;=950,#REF!,950)</f>
        <v>#REF!</v>
      </c>
      <c r="F15" s="3" t="e">
        <f>#REF!-E15</f>
        <v>#REF!</v>
      </c>
      <c r="G15" t="e">
        <f>ROUND(F15/F$69*#REF!,0)</f>
        <v>#REF!</v>
      </c>
      <c r="H15" t="e">
        <f t="shared" si="0"/>
        <v>#REF!</v>
      </c>
    </row>
    <row r="16" spans="1:8" ht="12.75">
      <c r="A16" s="1">
        <v>12</v>
      </c>
      <c r="B16" s="1" t="s">
        <v>104</v>
      </c>
      <c r="C16" s="1" t="s">
        <v>105</v>
      </c>
      <c r="D16" s="2">
        <v>650</v>
      </c>
      <c r="E16" t="e">
        <f>IF(#REF!&lt;=950,#REF!,950)</f>
        <v>#REF!</v>
      </c>
      <c r="F16" s="3" t="e">
        <f>#REF!-E16</f>
        <v>#REF!</v>
      </c>
      <c r="G16" t="e">
        <f>ROUND(F16/F$69*#REF!,0)</f>
        <v>#REF!</v>
      </c>
      <c r="H16" t="e">
        <f t="shared" si="0"/>
        <v>#REF!</v>
      </c>
    </row>
    <row r="17" spans="1:8" ht="12.75">
      <c r="A17" s="1">
        <v>13</v>
      </c>
      <c r="B17" s="1" t="s">
        <v>100</v>
      </c>
      <c r="C17" s="1" t="s">
        <v>101</v>
      </c>
      <c r="D17" s="2">
        <v>4500</v>
      </c>
      <c r="E17" t="e">
        <f>IF(#REF!&lt;=950,#REF!,950)</f>
        <v>#REF!</v>
      </c>
      <c r="F17" s="3" t="e">
        <f>#REF!-E17</f>
        <v>#REF!</v>
      </c>
      <c r="G17" t="e">
        <f>ROUND(F17/F$69*#REF!,0)</f>
        <v>#REF!</v>
      </c>
      <c r="H17" t="e">
        <f t="shared" si="0"/>
        <v>#REF!</v>
      </c>
    </row>
    <row r="18" spans="1:8" ht="12.75">
      <c r="A18" s="1">
        <v>14</v>
      </c>
      <c r="B18" s="1" t="s">
        <v>102</v>
      </c>
      <c r="C18" s="1" t="s">
        <v>103</v>
      </c>
      <c r="D18" s="2">
        <v>600</v>
      </c>
      <c r="E18" t="e">
        <f>IF(#REF!&lt;=950,#REF!,950)</f>
        <v>#REF!</v>
      </c>
      <c r="F18" s="3" t="e">
        <f>#REF!-E18</f>
        <v>#REF!</v>
      </c>
      <c r="G18" t="e">
        <f>ROUND(F18/F$69*#REF!,0)</f>
        <v>#REF!</v>
      </c>
      <c r="H18" t="e">
        <f t="shared" si="0"/>
        <v>#REF!</v>
      </c>
    </row>
    <row r="19" spans="1:8" ht="12.75">
      <c r="A19" s="1">
        <v>15</v>
      </c>
      <c r="B19" s="1" t="s">
        <v>98</v>
      </c>
      <c r="C19" s="1" t="s">
        <v>99</v>
      </c>
      <c r="D19" s="2">
        <v>800</v>
      </c>
      <c r="E19" t="e">
        <f>IF(#REF!&lt;=950,#REF!,950)</f>
        <v>#REF!</v>
      </c>
      <c r="F19" s="3" t="e">
        <f>#REF!-E19</f>
        <v>#REF!</v>
      </c>
      <c r="G19" t="e">
        <f>ROUND(F19/F$69*#REF!,0)</f>
        <v>#REF!</v>
      </c>
      <c r="H19" t="e">
        <f t="shared" si="0"/>
        <v>#REF!</v>
      </c>
    </row>
    <row r="20" spans="1:8" ht="12.75">
      <c r="A20" s="1">
        <v>16</v>
      </c>
      <c r="B20" s="1" t="s">
        <v>96</v>
      </c>
      <c r="C20" s="1" t="s">
        <v>97</v>
      </c>
      <c r="D20" s="2">
        <v>1400</v>
      </c>
      <c r="E20" t="e">
        <f>IF(#REF!&lt;=950,#REF!,950)</f>
        <v>#REF!</v>
      </c>
      <c r="F20" s="3" t="e">
        <f>#REF!-E20</f>
        <v>#REF!</v>
      </c>
      <c r="G20" t="e">
        <f>ROUND(F20/F$69*#REF!,0)</f>
        <v>#REF!</v>
      </c>
      <c r="H20" t="e">
        <f t="shared" si="0"/>
        <v>#REF!</v>
      </c>
    </row>
    <row r="21" spans="1:8" ht="12.75">
      <c r="A21" s="1">
        <v>17</v>
      </c>
      <c r="B21" s="1" t="s">
        <v>94</v>
      </c>
      <c r="C21" s="1" t="s">
        <v>95</v>
      </c>
      <c r="D21" s="2">
        <v>50</v>
      </c>
      <c r="E21" t="e">
        <f>IF(#REF!&lt;=950,#REF!,950)</f>
        <v>#REF!</v>
      </c>
      <c r="F21" s="3" t="e">
        <f>#REF!-E21</f>
        <v>#REF!</v>
      </c>
      <c r="G21" t="e">
        <f>ROUND(F21/F$69*#REF!,0)</f>
        <v>#REF!</v>
      </c>
      <c r="H21" t="e">
        <f t="shared" si="0"/>
        <v>#REF!</v>
      </c>
    </row>
    <row r="22" spans="1:8" ht="12.75">
      <c r="A22" s="1">
        <v>18</v>
      </c>
      <c r="B22" s="1" t="s">
        <v>92</v>
      </c>
      <c r="C22" s="1" t="s">
        <v>93</v>
      </c>
      <c r="D22" s="2">
        <v>150</v>
      </c>
      <c r="E22" t="e">
        <f>IF(#REF!&lt;=950,#REF!,950)</f>
        <v>#REF!</v>
      </c>
      <c r="F22" s="3" t="e">
        <f>#REF!-E22</f>
        <v>#REF!</v>
      </c>
      <c r="G22" t="e">
        <f>ROUND(F22/F$69*#REF!,0)</f>
        <v>#REF!</v>
      </c>
      <c r="H22" t="e">
        <f t="shared" si="0"/>
        <v>#REF!</v>
      </c>
    </row>
    <row r="23" spans="1:8" ht="12.75">
      <c r="A23" s="1">
        <v>19</v>
      </c>
      <c r="B23" s="1" t="s">
        <v>90</v>
      </c>
      <c r="C23" s="1" t="s">
        <v>91</v>
      </c>
      <c r="D23" s="2">
        <v>1400</v>
      </c>
      <c r="E23" t="e">
        <f>IF(#REF!&lt;=950,#REF!,950)</f>
        <v>#REF!</v>
      </c>
      <c r="F23" s="3" t="e">
        <f>#REF!-E23</f>
        <v>#REF!</v>
      </c>
      <c r="G23" t="e">
        <f>ROUND(F23/F$69*#REF!,0)</f>
        <v>#REF!</v>
      </c>
      <c r="H23" t="e">
        <f t="shared" si="0"/>
        <v>#REF!</v>
      </c>
    </row>
    <row r="24" spans="1:8" ht="12.75">
      <c r="A24" s="1">
        <v>20</v>
      </c>
      <c r="B24" s="1" t="s">
        <v>88</v>
      </c>
      <c r="C24" s="1" t="s">
        <v>89</v>
      </c>
      <c r="D24" s="2">
        <v>750</v>
      </c>
      <c r="E24" t="e">
        <f>IF(#REF!&lt;=950,#REF!,950)</f>
        <v>#REF!</v>
      </c>
      <c r="F24" s="3" t="e">
        <f>#REF!-E24</f>
        <v>#REF!</v>
      </c>
      <c r="G24" t="e">
        <f>ROUND(F24/F$69*#REF!,0)</f>
        <v>#REF!</v>
      </c>
      <c r="H24" t="e">
        <f t="shared" si="0"/>
        <v>#REF!</v>
      </c>
    </row>
    <row r="25" spans="1:8" ht="12.75">
      <c r="A25" s="1">
        <v>21</v>
      </c>
      <c r="B25" s="1" t="s">
        <v>22</v>
      </c>
      <c r="C25" s="1" t="s">
        <v>87</v>
      </c>
      <c r="D25" s="2">
        <v>750</v>
      </c>
      <c r="E25" t="e">
        <f>IF(#REF!&lt;=950,#REF!,950)</f>
        <v>#REF!</v>
      </c>
      <c r="F25" s="3" t="e">
        <f>#REF!-E25</f>
        <v>#REF!</v>
      </c>
      <c r="G25" t="e">
        <f>ROUND(F25/F$69*#REF!,0)</f>
        <v>#REF!</v>
      </c>
      <c r="H25" t="e">
        <f t="shared" si="0"/>
        <v>#REF!</v>
      </c>
    </row>
    <row r="26" spans="1:8" ht="12.75">
      <c r="A26" s="1">
        <v>22</v>
      </c>
      <c r="B26" s="1" t="s">
        <v>85</v>
      </c>
      <c r="C26" s="1" t="s">
        <v>86</v>
      </c>
      <c r="D26" s="2">
        <v>1800</v>
      </c>
      <c r="E26" t="e">
        <f>IF(#REF!&lt;=950,#REF!,950)</f>
        <v>#REF!</v>
      </c>
      <c r="F26" s="3" t="e">
        <f>#REF!-E26</f>
        <v>#REF!</v>
      </c>
      <c r="G26" t="e">
        <f>ROUND(F26/F$69*#REF!,0)</f>
        <v>#REF!</v>
      </c>
      <c r="H26" t="e">
        <f t="shared" si="0"/>
        <v>#REF!</v>
      </c>
    </row>
    <row r="27" spans="1:8" ht="12.75">
      <c r="A27" s="1">
        <v>23</v>
      </c>
      <c r="B27" s="1" t="s">
        <v>83</v>
      </c>
      <c r="C27" s="1" t="s">
        <v>84</v>
      </c>
      <c r="D27" s="2">
        <v>300</v>
      </c>
      <c r="E27" t="e">
        <f>IF(#REF!&lt;=950,#REF!,950)</f>
        <v>#REF!</v>
      </c>
      <c r="F27" s="3" t="e">
        <f>#REF!-E27</f>
        <v>#REF!</v>
      </c>
      <c r="G27" t="e">
        <f>ROUND(F27/F$69*#REF!,0)</f>
        <v>#REF!</v>
      </c>
      <c r="H27" t="e">
        <f t="shared" si="0"/>
        <v>#REF!</v>
      </c>
    </row>
    <row r="28" spans="1:8" ht="12.75">
      <c r="A28" s="1">
        <v>24</v>
      </c>
      <c r="B28" s="1" t="s">
        <v>81</v>
      </c>
      <c r="C28" s="1" t="s">
        <v>82</v>
      </c>
      <c r="D28" s="2">
        <v>100</v>
      </c>
      <c r="E28" t="e">
        <f>IF(#REF!&lt;=950,#REF!,950)</f>
        <v>#REF!</v>
      </c>
      <c r="F28" s="3" t="e">
        <f>#REF!-E28</f>
        <v>#REF!</v>
      </c>
      <c r="G28" t="e">
        <f>ROUND(F28/F$69*#REF!,0)</f>
        <v>#REF!</v>
      </c>
      <c r="H28" t="e">
        <f t="shared" si="0"/>
        <v>#REF!</v>
      </c>
    </row>
    <row r="29" spans="1:8" ht="12.75">
      <c r="A29" s="1">
        <v>25</v>
      </c>
      <c r="B29" s="1" t="s">
        <v>77</v>
      </c>
      <c r="C29" s="1" t="s">
        <v>78</v>
      </c>
      <c r="D29" s="2">
        <v>1850</v>
      </c>
      <c r="E29" t="e">
        <f>IF(#REF!&lt;=950,#REF!,950)</f>
        <v>#REF!</v>
      </c>
      <c r="F29" s="3" t="e">
        <f>#REF!-E29</f>
        <v>#REF!</v>
      </c>
      <c r="G29" t="e">
        <f>ROUND(F29/F$69*#REF!,0)</f>
        <v>#REF!</v>
      </c>
      <c r="H29" t="e">
        <f t="shared" si="0"/>
        <v>#REF!</v>
      </c>
    </row>
    <row r="30" spans="1:8" ht="12.75">
      <c r="A30" s="1">
        <v>26</v>
      </c>
      <c r="B30" s="1" t="s">
        <v>79</v>
      </c>
      <c r="C30" s="1" t="s">
        <v>80</v>
      </c>
      <c r="D30" s="2">
        <v>250</v>
      </c>
      <c r="E30" t="e">
        <f>IF(#REF!&lt;=950,#REF!,950)</f>
        <v>#REF!</v>
      </c>
      <c r="F30" s="3" t="e">
        <f>#REF!-E30</f>
        <v>#REF!</v>
      </c>
      <c r="G30" t="e">
        <f>ROUND(F30/F$69*#REF!,0)</f>
        <v>#REF!</v>
      </c>
      <c r="H30" t="e">
        <f t="shared" si="0"/>
        <v>#REF!</v>
      </c>
    </row>
    <row r="31" spans="1:8" ht="12.75">
      <c r="A31" s="1">
        <v>27</v>
      </c>
      <c r="B31" s="1" t="s">
        <v>75</v>
      </c>
      <c r="C31" s="1" t="s">
        <v>76</v>
      </c>
      <c r="D31" s="2">
        <v>2550</v>
      </c>
      <c r="E31" t="e">
        <f>IF(#REF!&lt;=950,#REF!,950)</f>
        <v>#REF!</v>
      </c>
      <c r="F31" s="3" t="e">
        <f>#REF!-E31</f>
        <v>#REF!</v>
      </c>
      <c r="G31" t="e">
        <f>ROUND(F31/F$69*#REF!,0)</f>
        <v>#REF!</v>
      </c>
      <c r="H31" t="e">
        <f t="shared" si="0"/>
        <v>#REF!</v>
      </c>
    </row>
    <row r="32" spans="1:8" ht="12.75">
      <c r="A32" s="1">
        <v>28</v>
      </c>
      <c r="B32" s="1" t="s">
        <v>73</v>
      </c>
      <c r="C32" s="1" t="s">
        <v>74</v>
      </c>
      <c r="D32" s="2">
        <v>1650</v>
      </c>
      <c r="E32" t="e">
        <f>IF(#REF!&lt;=950,#REF!,950)</f>
        <v>#REF!</v>
      </c>
      <c r="F32" s="3" t="e">
        <f>#REF!-E32</f>
        <v>#REF!</v>
      </c>
      <c r="G32" t="e">
        <f>ROUND(F32/F$69*#REF!,0)</f>
        <v>#REF!</v>
      </c>
      <c r="H32" t="e">
        <f t="shared" si="0"/>
        <v>#REF!</v>
      </c>
    </row>
    <row r="33" spans="1:8" ht="12.75">
      <c r="A33" s="1">
        <v>29</v>
      </c>
      <c r="B33" s="1" t="s">
        <v>71</v>
      </c>
      <c r="C33" s="1" t="s">
        <v>72</v>
      </c>
      <c r="D33" s="2">
        <v>2950</v>
      </c>
      <c r="E33" t="e">
        <f>IF(#REF!&lt;=950,#REF!,950)</f>
        <v>#REF!</v>
      </c>
      <c r="F33" s="3" t="e">
        <f>#REF!-E33</f>
        <v>#REF!</v>
      </c>
      <c r="G33" t="e">
        <f>ROUND(F33/F$69*#REF!,0)</f>
        <v>#REF!</v>
      </c>
      <c r="H33" t="e">
        <f t="shared" si="0"/>
        <v>#REF!</v>
      </c>
    </row>
    <row r="34" spans="1:8" ht="12.75">
      <c r="A34" s="1">
        <v>30</v>
      </c>
      <c r="B34" s="1" t="s">
        <v>66</v>
      </c>
      <c r="C34" s="1" t="s">
        <v>67</v>
      </c>
      <c r="D34" s="2">
        <v>650</v>
      </c>
      <c r="E34" t="e">
        <f>IF(#REF!&lt;=950,#REF!,950)</f>
        <v>#REF!</v>
      </c>
      <c r="F34" s="3" t="e">
        <f>#REF!-E34</f>
        <v>#REF!</v>
      </c>
      <c r="G34" t="e">
        <f>ROUND(F34/F$69*#REF!,0)</f>
        <v>#REF!</v>
      </c>
      <c r="H34" t="e">
        <f t="shared" si="0"/>
        <v>#REF!</v>
      </c>
    </row>
    <row r="35" spans="1:8" ht="12.75">
      <c r="A35" s="1">
        <v>31</v>
      </c>
      <c r="B35" s="1" t="s">
        <v>5</v>
      </c>
      <c r="C35" s="1" t="s">
        <v>70</v>
      </c>
      <c r="D35" s="2">
        <v>650</v>
      </c>
      <c r="E35" t="e">
        <f>IF(#REF!&lt;=950,#REF!,950)</f>
        <v>#REF!</v>
      </c>
      <c r="F35" s="3" t="e">
        <f>#REF!-E35</f>
        <v>#REF!</v>
      </c>
      <c r="G35" t="e">
        <f>ROUND(F35/F$69*#REF!,0)</f>
        <v>#REF!</v>
      </c>
      <c r="H35" t="e">
        <f t="shared" si="0"/>
        <v>#REF!</v>
      </c>
    </row>
    <row r="36" spans="1:8" ht="12.75">
      <c r="A36" s="1">
        <v>32</v>
      </c>
      <c r="B36" s="1" t="s">
        <v>68</v>
      </c>
      <c r="C36" s="1" t="s">
        <v>69</v>
      </c>
      <c r="D36" s="2">
        <v>50</v>
      </c>
      <c r="E36" t="e">
        <f>IF(#REF!&lt;=950,#REF!,950)</f>
        <v>#REF!</v>
      </c>
      <c r="F36" s="3" t="e">
        <f>#REF!-E36</f>
        <v>#REF!</v>
      </c>
      <c r="G36" t="e">
        <f>ROUND(F36/F$69*#REF!,0)</f>
        <v>#REF!</v>
      </c>
      <c r="H36" t="e">
        <f t="shared" si="0"/>
        <v>#REF!</v>
      </c>
    </row>
    <row r="37" spans="1:8" ht="12.75">
      <c r="A37" s="1">
        <v>33</v>
      </c>
      <c r="B37" s="1" t="s">
        <v>64</v>
      </c>
      <c r="C37" s="1" t="s">
        <v>65</v>
      </c>
      <c r="D37" s="2">
        <v>800</v>
      </c>
      <c r="E37" t="e">
        <f>IF(#REF!&lt;=950,#REF!,950)</f>
        <v>#REF!</v>
      </c>
      <c r="F37" s="3" t="e">
        <f>#REF!-E37</f>
        <v>#REF!</v>
      </c>
      <c r="G37" t="e">
        <f>ROUND(F37/F$69*#REF!,0)</f>
        <v>#REF!</v>
      </c>
      <c r="H37" t="e">
        <f aca="true" t="shared" si="1" ref="H37:H68">E37+G37</f>
        <v>#REF!</v>
      </c>
    </row>
    <row r="38" spans="1:8" ht="12.75">
      <c r="A38" s="1">
        <v>34</v>
      </c>
      <c r="B38" s="1" t="s">
        <v>62</v>
      </c>
      <c r="C38" s="1" t="s">
        <v>63</v>
      </c>
      <c r="D38" s="2">
        <v>650</v>
      </c>
      <c r="E38" t="e">
        <f>IF(#REF!&lt;=950,#REF!,950)</f>
        <v>#REF!</v>
      </c>
      <c r="F38" s="3" t="e">
        <f>#REF!-E38</f>
        <v>#REF!</v>
      </c>
      <c r="G38" t="e">
        <f>ROUND(F38/F$69*#REF!,0)</f>
        <v>#REF!</v>
      </c>
      <c r="H38" t="e">
        <f t="shared" si="1"/>
        <v>#REF!</v>
      </c>
    </row>
    <row r="39" spans="1:8" ht="12.75">
      <c r="A39" s="1">
        <v>35</v>
      </c>
      <c r="B39" s="1" t="s">
        <v>60</v>
      </c>
      <c r="C39" s="1" t="s">
        <v>61</v>
      </c>
      <c r="D39" s="2">
        <v>2350</v>
      </c>
      <c r="E39" t="e">
        <f>IF(#REF!&lt;=950,#REF!,950)</f>
        <v>#REF!</v>
      </c>
      <c r="F39" s="3" t="e">
        <f>#REF!-E39</f>
        <v>#REF!</v>
      </c>
      <c r="G39" t="e">
        <f>ROUND(F39/F$69*#REF!,0)</f>
        <v>#REF!</v>
      </c>
      <c r="H39" t="e">
        <f t="shared" si="1"/>
        <v>#REF!</v>
      </c>
    </row>
    <row r="40" spans="1:8" ht="12.75">
      <c r="A40" s="1">
        <v>36</v>
      </c>
      <c r="B40" s="1" t="s">
        <v>58</v>
      </c>
      <c r="C40" s="1" t="s">
        <v>59</v>
      </c>
      <c r="D40" s="2">
        <v>850</v>
      </c>
      <c r="E40" t="e">
        <f>IF(#REF!&lt;=950,#REF!,950)</f>
        <v>#REF!</v>
      </c>
      <c r="F40" s="3" t="e">
        <f>#REF!-E40</f>
        <v>#REF!</v>
      </c>
      <c r="G40" t="e">
        <f>ROUND(F40/F$69*#REF!,0)</f>
        <v>#REF!</v>
      </c>
      <c r="H40" t="e">
        <f t="shared" si="1"/>
        <v>#REF!</v>
      </c>
    </row>
    <row r="41" spans="1:8" ht="12.75">
      <c r="A41" s="1">
        <v>37</v>
      </c>
      <c r="B41" s="1" t="s">
        <v>56</v>
      </c>
      <c r="C41" s="1" t="s">
        <v>57</v>
      </c>
      <c r="D41" s="2">
        <v>550</v>
      </c>
      <c r="E41" t="e">
        <f>IF(#REF!&lt;=950,#REF!,950)</f>
        <v>#REF!</v>
      </c>
      <c r="F41" s="3" t="e">
        <f>#REF!-E41</f>
        <v>#REF!</v>
      </c>
      <c r="G41" t="e">
        <f>ROUND(F41/F$69*#REF!,0)</f>
        <v>#REF!</v>
      </c>
      <c r="H41" t="e">
        <f t="shared" si="1"/>
        <v>#REF!</v>
      </c>
    </row>
    <row r="42" spans="1:8" ht="12.75">
      <c r="A42" s="1">
        <v>38</v>
      </c>
      <c r="B42" s="1" t="s">
        <v>54</v>
      </c>
      <c r="C42" s="1" t="s">
        <v>55</v>
      </c>
      <c r="D42" s="2">
        <v>2800</v>
      </c>
      <c r="E42" t="e">
        <f>IF(#REF!&lt;=950,#REF!,950)</f>
        <v>#REF!</v>
      </c>
      <c r="F42" s="3" t="e">
        <f>#REF!-E42</f>
        <v>#REF!</v>
      </c>
      <c r="G42" t="e">
        <f>ROUND(F42/F$69*#REF!,0)</f>
        <v>#REF!</v>
      </c>
      <c r="H42" t="e">
        <f t="shared" si="1"/>
        <v>#REF!</v>
      </c>
    </row>
    <row r="43" spans="1:8" ht="12.75">
      <c r="A43" s="1">
        <v>39</v>
      </c>
      <c r="B43" s="1" t="s">
        <v>52</v>
      </c>
      <c r="C43" s="1" t="s">
        <v>53</v>
      </c>
      <c r="D43" s="2">
        <v>5250</v>
      </c>
      <c r="E43" t="e">
        <f>IF(#REF!&lt;=950,#REF!,950)</f>
        <v>#REF!</v>
      </c>
      <c r="F43" s="3" t="e">
        <f>#REF!-E43</f>
        <v>#REF!</v>
      </c>
      <c r="G43" t="e">
        <f>ROUND(F43/F$69*#REF!,0)</f>
        <v>#REF!</v>
      </c>
      <c r="H43" t="e">
        <f t="shared" si="1"/>
        <v>#REF!</v>
      </c>
    </row>
    <row r="44" spans="1:8" ht="12.75">
      <c r="A44" s="1">
        <v>40</v>
      </c>
      <c r="B44" s="1" t="s">
        <v>50</v>
      </c>
      <c r="C44" s="1" t="s">
        <v>51</v>
      </c>
      <c r="D44" s="2">
        <v>500</v>
      </c>
      <c r="E44" t="e">
        <f>IF(#REF!&lt;=950,#REF!,950)</f>
        <v>#REF!</v>
      </c>
      <c r="F44" s="3" t="e">
        <f>#REF!-E44</f>
        <v>#REF!</v>
      </c>
      <c r="G44" t="e">
        <f>ROUND(F44/F$69*#REF!,0)</f>
        <v>#REF!</v>
      </c>
      <c r="H44" t="e">
        <f t="shared" si="1"/>
        <v>#REF!</v>
      </c>
    </row>
    <row r="45" spans="1:8" ht="12.75">
      <c r="A45" s="1">
        <v>41</v>
      </c>
      <c r="B45" s="1" t="s">
        <v>48</v>
      </c>
      <c r="C45" s="1" t="s">
        <v>49</v>
      </c>
      <c r="D45" s="2">
        <v>1450</v>
      </c>
      <c r="E45" t="e">
        <f>IF(#REF!&lt;=950,#REF!,950)</f>
        <v>#REF!</v>
      </c>
      <c r="F45" s="3" t="e">
        <f>#REF!-E45</f>
        <v>#REF!</v>
      </c>
      <c r="G45" t="e">
        <f>ROUND(F45/F$69*#REF!,0)</f>
        <v>#REF!</v>
      </c>
      <c r="H45" t="e">
        <f t="shared" si="1"/>
        <v>#REF!</v>
      </c>
    </row>
    <row r="46" spans="1:8" ht="12.75">
      <c r="A46" s="1">
        <v>42</v>
      </c>
      <c r="B46" s="1" t="s">
        <v>46</v>
      </c>
      <c r="C46" s="1" t="s">
        <v>47</v>
      </c>
      <c r="D46" s="2">
        <v>500</v>
      </c>
      <c r="E46" t="e">
        <f>IF(#REF!&lt;=950,#REF!,950)</f>
        <v>#REF!</v>
      </c>
      <c r="F46" s="3" t="e">
        <f>#REF!-E46</f>
        <v>#REF!</v>
      </c>
      <c r="G46" t="e">
        <f>ROUND(F46/F$69*#REF!,0)</f>
        <v>#REF!</v>
      </c>
      <c r="H46" t="e">
        <f t="shared" si="1"/>
        <v>#REF!</v>
      </c>
    </row>
    <row r="47" spans="1:8" ht="12.75">
      <c r="A47" s="1">
        <v>43</v>
      </c>
      <c r="B47" s="1" t="s">
        <v>44</v>
      </c>
      <c r="C47" s="1" t="s">
        <v>45</v>
      </c>
      <c r="D47" s="2">
        <v>7200</v>
      </c>
      <c r="E47" t="e">
        <f>IF(#REF!&lt;=950,#REF!,950)</f>
        <v>#REF!</v>
      </c>
      <c r="F47" s="3" t="e">
        <f>#REF!-E47</f>
        <v>#REF!</v>
      </c>
      <c r="G47" t="e">
        <f>ROUND(F47/F$69*#REF!,0)</f>
        <v>#REF!</v>
      </c>
      <c r="H47" t="e">
        <f t="shared" si="1"/>
        <v>#REF!</v>
      </c>
    </row>
    <row r="48" spans="1:8" ht="12.75">
      <c r="A48" s="1">
        <v>44</v>
      </c>
      <c r="B48" s="1" t="s">
        <v>28</v>
      </c>
      <c r="C48" s="1" t="s">
        <v>29</v>
      </c>
      <c r="D48" s="2">
        <v>650</v>
      </c>
      <c r="E48" t="e">
        <f>IF(#REF!&lt;=950,#REF!,950)</f>
        <v>#REF!</v>
      </c>
      <c r="F48" s="3" t="e">
        <f>#REF!-E48</f>
        <v>#REF!</v>
      </c>
      <c r="G48" t="e">
        <f>ROUND(F48/F$69*#REF!,0)</f>
        <v>#REF!</v>
      </c>
      <c r="H48" t="e">
        <f t="shared" si="1"/>
        <v>#REF!</v>
      </c>
    </row>
    <row r="49" spans="1:8" ht="12.75">
      <c r="A49" s="1">
        <v>45</v>
      </c>
      <c r="B49" s="1" t="s">
        <v>42</v>
      </c>
      <c r="C49" s="1" t="s">
        <v>43</v>
      </c>
      <c r="D49" s="2">
        <v>100</v>
      </c>
      <c r="E49" t="e">
        <f>IF(#REF!&lt;=950,#REF!,950)</f>
        <v>#REF!</v>
      </c>
      <c r="F49" s="3" t="e">
        <f>#REF!-E49</f>
        <v>#REF!</v>
      </c>
      <c r="G49" t="e">
        <f>ROUND(F49/F$69*#REF!,0)</f>
        <v>#REF!</v>
      </c>
      <c r="H49" t="e">
        <f t="shared" si="1"/>
        <v>#REF!</v>
      </c>
    </row>
    <row r="50" spans="1:8" ht="12.75">
      <c r="A50" s="1">
        <v>46</v>
      </c>
      <c r="B50" s="1" t="s">
        <v>40</v>
      </c>
      <c r="C50" s="1" t="s">
        <v>41</v>
      </c>
      <c r="D50" s="2">
        <v>2600</v>
      </c>
      <c r="E50" t="e">
        <f>IF(#REF!&lt;=950,#REF!,950)</f>
        <v>#REF!</v>
      </c>
      <c r="F50" s="3" t="e">
        <f>#REF!-E50</f>
        <v>#REF!</v>
      </c>
      <c r="G50" t="e">
        <f>ROUND(F50/F$69*#REF!,0)</f>
        <v>#REF!</v>
      </c>
      <c r="H50" t="e">
        <f t="shared" si="1"/>
        <v>#REF!</v>
      </c>
    </row>
    <row r="51" spans="1:8" ht="12.75">
      <c r="A51" s="1">
        <v>47</v>
      </c>
      <c r="B51" s="1" t="s">
        <v>38</v>
      </c>
      <c r="C51" s="1" t="s">
        <v>39</v>
      </c>
      <c r="D51" s="2">
        <v>850</v>
      </c>
      <c r="E51" t="e">
        <f>IF(#REF!&lt;=950,#REF!,950)</f>
        <v>#REF!</v>
      </c>
      <c r="F51" s="3" t="e">
        <f>#REF!-E51</f>
        <v>#REF!</v>
      </c>
      <c r="G51" t="e">
        <f>ROUND(F51/F$69*#REF!,0)</f>
        <v>#REF!</v>
      </c>
      <c r="H51" t="e">
        <f t="shared" si="1"/>
        <v>#REF!</v>
      </c>
    </row>
    <row r="52" spans="1:8" ht="12.75">
      <c r="A52" s="1">
        <v>48</v>
      </c>
      <c r="B52" s="1" t="s">
        <v>36</v>
      </c>
      <c r="C52" s="1" t="s">
        <v>37</v>
      </c>
      <c r="D52" s="2">
        <v>100</v>
      </c>
      <c r="E52" t="e">
        <f>IF(#REF!&lt;=950,#REF!,950)</f>
        <v>#REF!</v>
      </c>
      <c r="F52" s="3" t="e">
        <f>#REF!-E52</f>
        <v>#REF!</v>
      </c>
      <c r="G52" t="e">
        <f>ROUND(F52/F$69*#REF!,0)</f>
        <v>#REF!</v>
      </c>
      <c r="H52" t="e">
        <f t="shared" si="1"/>
        <v>#REF!</v>
      </c>
    </row>
    <row r="53" spans="1:8" ht="12.75">
      <c r="A53" s="1">
        <v>49</v>
      </c>
      <c r="B53" s="1" t="s">
        <v>34</v>
      </c>
      <c r="C53" s="1" t="s">
        <v>35</v>
      </c>
      <c r="D53" s="2">
        <v>150</v>
      </c>
      <c r="E53" t="e">
        <f>IF(#REF!&lt;=950,#REF!,950)</f>
        <v>#REF!</v>
      </c>
      <c r="F53" s="3" t="e">
        <f>#REF!-E53</f>
        <v>#REF!</v>
      </c>
      <c r="G53" t="e">
        <f>ROUND(F53/F$69*#REF!,0)</f>
        <v>#REF!</v>
      </c>
      <c r="H53" t="e">
        <f t="shared" si="1"/>
        <v>#REF!</v>
      </c>
    </row>
    <row r="54" spans="1:8" ht="12.75">
      <c r="A54" s="1">
        <v>50</v>
      </c>
      <c r="B54" s="1" t="s">
        <v>30</v>
      </c>
      <c r="C54" s="1" t="s">
        <v>31</v>
      </c>
      <c r="D54" s="2">
        <v>2900</v>
      </c>
      <c r="E54" t="e">
        <f>IF(#REF!&lt;=950,#REF!,950)</f>
        <v>#REF!</v>
      </c>
      <c r="F54" s="3" t="e">
        <f>#REF!-E54</f>
        <v>#REF!</v>
      </c>
      <c r="G54" t="e">
        <f>ROUND(F54/F$69*#REF!,0)</f>
        <v>#REF!</v>
      </c>
      <c r="H54" t="e">
        <f t="shared" si="1"/>
        <v>#REF!</v>
      </c>
    </row>
    <row r="55" spans="1:8" ht="12.75">
      <c r="A55" s="1">
        <v>51</v>
      </c>
      <c r="B55" s="1" t="s">
        <v>32</v>
      </c>
      <c r="C55" s="1" t="s">
        <v>33</v>
      </c>
      <c r="D55" s="2">
        <v>3600</v>
      </c>
      <c r="E55" t="e">
        <f>IF(#REF!&lt;=950,#REF!,950)</f>
        <v>#REF!</v>
      </c>
      <c r="F55" s="3" t="e">
        <f>#REF!-E55</f>
        <v>#REF!</v>
      </c>
      <c r="G55" t="e">
        <f>ROUND(F55/F$69*#REF!,0)</f>
        <v>#REF!</v>
      </c>
      <c r="H55" t="e">
        <f t="shared" si="1"/>
        <v>#REF!</v>
      </c>
    </row>
    <row r="56" spans="1:8" ht="12.75">
      <c r="A56" s="1">
        <v>52</v>
      </c>
      <c r="B56" s="1" t="s">
        <v>26</v>
      </c>
      <c r="C56" s="1" t="s">
        <v>27</v>
      </c>
      <c r="D56" s="2">
        <v>350</v>
      </c>
      <c r="E56" t="e">
        <f>IF(#REF!&lt;=950,#REF!,950)</f>
        <v>#REF!</v>
      </c>
      <c r="F56" s="3" t="e">
        <f>#REF!-E56</f>
        <v>#REF!</v>
      </c>
      <c r="G56" t="e">
        <f>ROUND(F56/F$69*#REF!,0)</f>
        <v>#REF!</v>
      </c>
      <c r="H56" t="e">
        <f t="shared" si="1"/>
        <v>#REF!</v>
      </c>
    </row>
    <row r="57" spans="1:8" ht="12.75">
      <c r="A57" s="1">
        <v>53</v>
      </c>
      <c r="B57" s="1" t="s">
        <v>24</v>
      </c>
      <c r="C57" s="1" t="s">
        <v>25</v>
      </c>
      <c r="D57" s="2">
        <v>50</v>
      </c>
      <c r="E57" t="e">
        <f>IF(#REF!&lt;=950,#REF!,950)</f>
        <v>#REF!</v>
      </c>
      <c r="F57" s="3" t="e">
        <f>#REF!-E57</f>
        <v>#REF!</v>
      </c>
      <c r="G57" t="e">
        <f>ROUND(F57/F$69*#REF!,0)</f>
        <v>#REF!</v>
      </c>
      <c r="H57" t="e">
        <f t="shared" si="1"/>
        <v>#REF!</v>
      </c>
    </row>
    <row r="58" spans="1:8" ht="12.75">
      <c r="A58" s="1">
        <v>54</v>
      </c>
      <c r="B58" s="1" t="s">
        <v>22</v>
      </c>
      <c r="C58" s="1" t="s">
        <v>23</v>
      </c>
      <c r="D58" s="2">
        <v>1050</v>
      </c>
      <c r="E58" t="e">
        <f>IF(#REF!&lt;=950,#REF!,950)</f>
        <v>#REF!</v>
      </c>
      <c r="F58" s="3" t="e">
        <f>#REF!-E58</f>
        <v>#REF!</v>
      </c>
      <c r="G58" t="e">
        <f>ROUND(F58/F$69*#REF!,0)</f>
        <v>#REF!</v>
      </c>
      <c r="H58" t="e">
        <f t="shared" si="1"/>
        <v>#REF!</v>
      </c>
    </row>
    <row r="59" spans="1:8" ht="12.75">
      <c r="A59" s="1">
        <v>55</v>
      </c>
      <c r="B59" s="1" t="s">
        <v>20</v>
      </c>
      <c r="C59" s="1" t="s">
        <v>21</v>
      </c>
      <c r="D59" s="2">
        <v>950</v>
      </c>
      <c r="E59" t="e">
        <f>IF(#REF!&lt;=950,#REF!,950)</f>
        <v>#REF!</v>
      </c>
      <c r="F59" s="3" t="e">
        <f>#REF!-E59</f>
        <v>#REF!</v>
      </c>
      <c r="G59" t="e">
        <f>ROUND(F59/F$69*#REF!,0)</f>
        <v>#REF!</v>
      </c>
      <c r="H59" t="e">
        <f t="shared" si="1"/>
        <v>#REF!</v>
      </c>
    </row>
    <row r="60" spans="1:8" ht="12.75">
      <c r="A60" s="1">
        <v>56</v>
      </c>
      <c r="B60" s="1" t="s">
        <v>18</v>
      </c>
      <c r="C60" s="1" t="s">
        <v>19</v>
      </c>
      <c r="D60" s="2">
        <v>3150</v>
      </c>
      <c r="E60" t="e">
        <f>IF(#REF!&lt;=950,#REF!,950)</f>
        <v>#REF!</v>
      </c>
      <c r="F60" s="3" t="e">
        <f>#REF!-E60</f>
        <v>#REF!</v>
      </c>
      <c r="G60" t="e">
        <f>ROUND(F60/F$69*#REF!,0)</f>
        <v>#REF!</v>
      </c>
      <c r="H60" t="e">
        <f t="shared" si="1"/>
        <v>#REF!</v>
      </c>
    </row>
    <row r="61" spans="1:8" ht="12.75">
      <c r="A61" s="1">
        <v>57</v>
      </c>
      <c r="B61" s="1" t="s">
        <v>16</v>
      </c>
      <c r="C61" s="1" t="s">
        <v>17</v>
      </c>
      <c r="D61" s="2">
        <v>150</v>
      </c>
      <c r="E61" t="e">
        <f>IF(#REF!&lt;=950,#REF!,950)</f>
        <v>#REF!</v>
      </c>
      <c r="F61" s="3" t="e">
        <f>#REF!-E61</f>
        <v>#REF!</v>
      </c>
      <c r="G61" t="e">
        <f>ROUND(F61/F$69*#REF!,0)</f>
        <v>#REF!</v>
      </c>
      <c r="H61" t="e">
        <f t="shared" si="1"/>
        <v>#REF!</v>
      </c>
    </row>
    <row r="62" spans="1:8" ht="12.75">
      <c r="A62" s="1">
        <v>58</v>
      </c>
      <c r="B62" s="1" t="s">
        <v>5</v>
      </c>
      <c r="C62" s="1" t="s">
        <v>7</v>
      </c>
      <c r="D62" s="2">
        <v>1050</v>
      </c>
      <c r="E62" t="e">
        <f>IF(#REF!&lt;=950,#REF!,950)</f>
        <v>#REF!</v>
      </c>
      <c r="F62" s="3" t="e">
        <f>#REF!-E62</f>
        <v>#REF!</v>
      </c>
      <c r="G62" t="e">
        <f>ROUND(F62/F$69*#REF!,0)</f>
        <v>#REF!</v>
      </c>
      <c r="H62" t="e">
        <f t="shared" si="1"/>
        <v>#REF!</v>
      </c>
    </row>
    <row r="63" spans="1:8" ht="12.75">
      <c r="A63" s="1">
        <v>59</v>
      </c>
      <c r="B63" s="1" t="s">
        <v>5</v>
      </c>
      <c r="C63" s="1" t="s">
        <v>6</v>
      </c>
      <c r="D63" s="2">
        <v>500</v>
      </c>
      <c r="E63" t="e">
        <f>IF(#REF!&lt;=950,#REF!,950)</f>
        <v>#REF!</v>
      </c>
      <c r="F63" s="3" t="e">
        <f>#REF!-E63</f>
        <v>#REF!</v>
      </c>
      <c r="G63" t="e">
        <f>ROUND(F63/F$69*#REF!,0)</f>
        <v>#REF!</v>
      </c>
      <c r="H63" t="e">
        <f t="shared" si="1"/>
        <v>#REF!</v>
      </c>
    </row>
    <row r="64" spans="1:8" ht="12.75">
      <c r="A64" s="1">
        <v>60</v>
      </c>
      <c r="B64" s="1" t="s">
        <v>14</v>
      </c>
      <c r="C64" s="1" t="s">
        <v>15</v>
      </c>
      <c r="D64" s="2">
        <v>100</v>
      </c>
      <c r="E64" t="e">
        <f>IF(#REF!&lt;=950,#REF!,950)</f>
        <v>#REF!</v>
      </c>
      <c r="F64" s="3" t="e">
        <f>#REF!-E64</f>
        <v>#REF!</v>
      </c>
      <c r="G64" t="e">
        <f>ROUND(F64/F$69*#REF!,0)</f>
        <v>#REF!</v>
      </c>
      <c r="H64" t="e">
        <f t="shared" si="1"/>
        <v>#REF!</v>
      </c>
    </row>
    <row r="65" spans="1:8" ht="12.75">
      <c r="A65" s="1">
        <v>61</v>
      </c>
      <c r="B65" s="1" t="s">
        <v>3</v>
      </c>
      <c r="C65" s="1" t="s">
        <v>4</v>
      </c>
      <c r="D65" s="2">
        <v>2800</v>
      </c>
      <c r="E65" t="e">
        <f>IF(#REF!&lt;=950,#REF!,950)</f>
        <v>#REF!</v>
      </c>
      <c r="F65" s="3" t="e">
        <f>#REF!-E65</f>
        <v>#REF!</v>
      </c>
      <c r="G65" t="e">
        <f>ROUND(F65/F$69*#REF!,0)</f>
        <v>#REF!</v>
      </c>
      <c r="H65" t="e">
        <f t="shared" si="1"/>
        <v>#REF!</v>
      </c>
    </row>
    <row r="66" spans="1:8" ht="12.75">
      <c r="A66" s="1">
        <v>62</v>
      </c>
      <c r="B66" s="1" t="s">
        <v>12</v>
      </c>
      <c r="C66" s="1" t="s">
        <v>13</v>
      </c>
      <c r="D66" s="2">
        <v>2500</v>
      </c>
      <c r="E66" t="e">
        <f>IF(#REF!&lt;=950,#REF!,950)</f>
        <v>#REF!</v>
      </c>
      <c r="F66" s="3" t="e">
        <f>#REF!-E66</f>
        <v>#REF!</v>
      </c>
      <c r="G66" t="e">
        <f>ROUND(F66/F$69*#REF!,0)</f>
        <v>#REF!</v>
      </c>
      <c r="H66" t="e">
        <f t="shared" si="1"/>
        <v>#REF!</v>
      </c>
    </row>
    <row r="67" spans="1:8" ht="12.75">
      <c r="A67" s="1">
        <v>63</v>
      </c>
      <c r="B67" s="1" t="s">
        <v>10</v>
      </c>
      <c r="C67" s="1" t="s">
        <v>11</v>
      </c>
      <c r="D67" s="2">
        <v>5950</v>
      </c>
      <c r="E67" t="e">
        <f>IF(#REF!&lt;=950,#REF!,950)</f>
        <v>#REF!</v>
      </c>
      <c r="F67" s="3" t="e">
        <f>#REF!-E67</f>
        <v>#REF!</v>
      </c>
      <c r="G67" t="e">
        <f>ROUND(F67/F$69*#REF!,0)</f>
        <v>#REF!</v>
      </c>
      <c r="H67" t="e">
        <f t="shared" si="1"/>
        <v>#REF!</v>
      </c>
    </row>
    <row r="68" spans="1:8" ht="12.75">
      <c r="A68" s="8">
        <v>64</v>
      </c>
      <c r="B68" s="8" t="s">
        <v>8</v>
      </c>
      <c r="C68" s="8" t="s">
        <v>9</v>
      </c>
      <c r="D68" s="9">
        <v>750</v>
      </c>
      <c r="E68" t="e">
        <f>IF(#REF!&lt;=950,#REF!,950)</f>
        <v>#REF!</v>
      </c>
      <c r="F68" s="3" t="e">
        <f>#REF!-E68</f>
        <v>#REF!</v>
      </c>
      <c r="G68" t="e">
        <f>ROUND(F68/F$69*#REF!,0)</f>
        <v>#REF!</v>
      </c>
      <c r="H68" t="e">
        <f t="shared" si="1"/>
        <v>#REF!</v>
      </c>
    </row>
    <row r="69" spans="1:8" ht="12.75">
      <c r="A69" s="7"/>
      <c r="B69" s="10" t="s">
        <v>130</v>
      </c>
      <c r="C69" s="10"/>
      <c r="D69" s="11">
        <f>SUM(D5:D68)</f>
        <v>91400</v>
      </c>
      <c r="E69" s="10" t="e">
        <f>SUM(E5:E68)</f>
        <v>#REF!</v>
      </c>
      <c r="F69" s="11" t="e">
        <f>SUM(F5:F68)</f>
        <v>#REF!</v>
      </c>
      <c r="G69" s="10" t="e">
        <f>SUM(G5:G68)</f>
        <v>#REF!</v>
      </c>
      <c r="H69" s="11" t="e">
        <f>SUM(H5:H68)</f>
        <v>#REF!</v>
      </c>
    </row>
  </sheetData>
  <sheetProtection/>
  <printOptions/>
  <pageMargins left="0.75" right="0.75" top="1" bottom="1" header="0.5" footer="0.5"/>
  <pageSetup fitToHeight="0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PC</cp:lastModifiedBy>
  <cp:lastPrinted>2023-04-27T08:46:45Z</cp:lastPrinted>
  <dcterms:created xsi:type="dcterms:W3CDTF">2023-04-24T08:18:06Z</dcterms:created>
  <dcterms:modified xsi:type="dcterms:W3CDTF">2023-08-04T10:30:51Z</dcterms:modified>
  <cp:category/>
  <cp:version/>
  <cp:contentType/>
  <cp:contentStatus/>
</cp:coreProperties>
</file>